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対象営業所一覧" sheetId="1" r:id="rId1"/>
    <sheet name="対象営業所一覧２枚目" sheetId="2" r:id="rId2"/>
    <sheet name="記入例" sheetId="3" r:id="rId3"/>
    <sheet name="記入例2枚目" sheetId="4" r:id="rId4"/>
  </sheets>
  <definedNames>
    <definedName name="_xlnm.Print_Area" localSheetId="2">'記入例'!$A$1:$L$22</definedName>
    <definedName name="_xlnm.Print_Area" localSheetId="3">'記入例2枚目'!$A$1:$F$21</definedName>
    <definedName name="_xlnm.Print_Area" localSheetId="0">'対象営業所一覧'!$A$1:$F$22</definedName>
    <definedName name="_xlnm.Print_Area" localSheetId="1">'対象営業所一覧２枚目'!$A$1:$F$21</definedName>
  </definedNames>
  <calcPr fullCalcOnLoad="1"/>
</workbook>
</file>

<file path=xl/sharedStrings.xml><?xml version="1.0" encoding="utf-8"?>
<sst xmlns="http://schemas.openxmlformats.org/spreadsheetml/2006/main" count="102" uniqueCount="44">
  <si>
    <t>　</t>
  </si>
  <si>
    <t>整理</t>
  </si>
  <si>
    <t>番号</t>
  </si>
  <si>
    <t>　　　合　　計</t>
  </si>
  <si>
    <t>助成対象経費(円)</t>
  </si>
  <si>
    <t>会社名</t>
  </si>
  <si>
    <t>愛ト協助成額</t>
  </si>
  <si>
    <t>営業所名</t>
  </si>
  <si>
    <t>本社営業所</t>
  </si>
  <si>
    <t>所在地</t>
  </si>
  <si>
    <t>支払完了日</t>
  </si>
  <si>
    <t>本社</t>
  </si>
  <si>
    <t>名古屋市瑞穂区新開町12-6</t>
  </si>
  <si>
    <t>令和　　年　　　月　　　日</t>
  </si>
  <si>
    <t>電子申請</t>
  </si>
  <si>
    <t>追加
営業所1</t>
  </si>
  <si>
    <t>追加
営業所2</t>
  </si>
  <si>
    <t>追加
営業所3</t>
  </si>
  <si>
    <t>追加
営業所4</t>
  </si>
  <si>
    <t>追加
営業所5</t>
  </si>
  <si>
    <t>追加
営業所6</t>
  </si>
  <si>
    <t>追加
営業所7</t>
  </si>
  <si>
    <t>追加
営業所8</t>
  </si>
  <si>
    <t>追加
営業所9</t>
  </si>
  <si>
    <t>追加
営業所10</t>
  </si>
  <si>
    <t>小牧市外堀3-52</t>
  </si>
  <si>
    <t>小牧営業所</t>
  </si>
  <si>
    <t>●●運輸 株式会社</t>
  </si>
  <si>
    <t>追加
営業所11</t>
  </si>
  <si>
    <t>追加
営業所12</t>
  </si>
  <si>
    <t>追加
営業所13</t>
  </si>
  <si>
    <t>追加
営業所14</t>
  </si>
  <si>
    <t>追加
営業所15</t>
  </si>
  <si>
    <t>追加
営業所16</t>
  </si>
  <si>
    <t>追加
営業所17</t>
  </si>
  <si>
    <t>追加
営業所18</t>
  </si>
  <si>
    <t>追加
営業所19</t>
  </si>
  <si>
    <t>追加
営業所20</t>
  </si>
  <si>
    <t>追加
営業所21</t>
  </si>
  <si>
    <t>追加
営業所22</t>
  </si>
  <si>
    <t>追加
営業所23</t>
  </si>
  <si>
    <t>追加
営業所24</t>
  </si>
  <si>
    <t>追加
営業所25</t>
  </si>
  <si>
    <t>令和３年　●月　●日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</si>
</sst>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);[Red]\(#,##0\)"/>
    <numFmt numFmtId="180" formatCode="#,##0;[Red]#,##0"/>
    <numFmt numFmtId="181" formatCode="&quot;¥&quot;#,##0;[Red]&quot;¥&quot;#,##0"/>
    <numFmt numFmtId="182" formatCode="0_);[Red]\(0\)"/>
    <numFmt numFmtId="183" formatCode="#,##0_ ;[Red]\-#,##0\ 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33" borderId="11" xfId="0" applyFill="1" applyBorder="1" applyAlignment="1">
      <alignment horizontal="center" vertical="top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80" fontId="2" fillId="33" borderId="12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82" fontId="2" fillId="0" borderId="12" xfId="0" applyNumberFormat="1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8" fillId="35" borderId="11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wrapText="1" shrinkToFit="1"/>
    </xf>
    <xf numFmtId="0" fontId="0" fillId="35" borderId="11" xfId="0" applyFill="1" applyBorder="1" applyAlignment="1">
      <alignment horizontal="center" vertical="top" shrinkToFit="1"/>
    </xf>
    <xf numFmtId="0" fontId="3" fillId="35" borderId="12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180" fontId="2" fillId="2" borderId="12" xfId="0" applyNumberFormat="1" applyFont="1" applyFill="1" applyBorder="1" applyAlignment="1">
      <alignment horizontal="center" vertical="center" shrinkToFit="1"/>
    </xf>
    <xf numFmtId="182" fontId="2" fillId="2" borderId="12" xfId="0" applyNumberFormat="1" applyFont="1" applyFill="1" applyBorder="1" applyAlignment="1">
      <alignment horizontal="center" vertical="center" shrinkToFit="1"/>
    </xf>
    <xf numFmtId="180" fontId="10" fillId="0" borderId="10" xfId="49" applyNumberFormat="1" applyFont="1" applyBorder="1" applyAlignment="1">
      <alignment horizontal="center" vertical="center"/>
    </xf>
    <xf numFmtId="0" fontId="0" fillId="7" borderId="10" xfId="0" applyFill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center" vertical="center" shrinkToFit="1"/>
    </xf>
    <xf numFmtId="182" fontId="2" fillId="0" borderId="12" xfId="0" applyNumberFormat="1" applyFont="1" applyFill="1" applyBorder="1" applyAlignment="1">
      <alignment horizontal="center" vertical="center" shrinkToFit="1"/>
    </xf>
    <xf numFmtId="180" fontId="2" fillId="35" borderId="12" xfId="0" applyNumberFormat="1" applyFont="1" applyFill="1" applyBorder="1" applyAlignment="1">
      <alignment horizontal="center" vertical="center" shrinkToFit="1"/>
    </xf>
    <xf numFmtId="180" fontId="2" fillId="0" borderId="10" xfId="49" applyNumberFormat="1" applyFont="1" applyBorder="1" applyAlignment="1">
      <alignment horizontal="right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152400</xdr:rowOff>
    </xdr:from>
    <xdr:to>
      <xdr:col>5</xdr:col>
      <xdr:colOff>1724025</xdr:colOff>
      <xdr:row>2</xdr:row>
      <xdr:rowOff>200025</xdr:rowOff>
    </xdr:to>
    <xdr:sp>
      <xdr:nvSpPr>
        <xdr:cNvPr id="1" name="吹き出し: 四角形 1"/>
        <xdr:cNvSpPr>
          <a:spLocks/>
        </xdr:cNvSpPr>
      </xdr:nvSpPr>
      <xdr:spPr>
        <a:xfrm>
          <a:off x="9848850" y="152400"/>
          <a:ext cx="1419225" cy="647700"/>
        </a:xfrm>
        <a:prstGeom prst="wedgeRectCallout">
          <a:avLst>
            <a:gd name="adj1" fmla="val -71527"/>
            <a:gd name="adj2" fmla="val -20097"/>
          </a:avLst>
        </a:prstGeom>
        <a:solidFill>
          <a:srgbClr val="FDEADA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原則、領収書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発行日を記入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/>
  </xdr:twoCellAnchor>
  <xdr:twoCellAnchor>
    <xdr:from>
      <xdr:col>3</xdr:col>
      <xdr:colOff>714375</xdr:colOff>
      <xdr:row>9</xdr:row>
      <xdr:rowOff>295275</xdr:rowOff>
    </xdr:from>
    <xdr:to>
      <xdr:col>3</xdr:col>
      <xdr:colOff>4219575</xdr:colOff>
      <xdr:row>15</xdr:row>
      <xdr:rowOff>200025</xdr:rowOff>
    </xdr:to>
    <xdr:sp>
      <xdr:nvSpPr>
        <xdr:cNvPr id="2" name="吹き出し: 四角形 2"/>
        <xdr:cNvSpPr>
          <a:spLocks/>
        </xdr:cNvSpPr>
      </xdr:nvSpPr>
      <xdr:spPr>
        <a:xfrm>
          <a:off x="3562350" y="3133725"/>
          <a:ext cx="3505200" cy="2476500"/>
        </a:xfrm>
        <a:prstGeom prst="wedgeRectCallout">
          <a:avLst>
            <a:gd name="adj1" fmla="val 69287"/>
            <a:gd name="adj2" fmla="val -95671"/>
          </a:avLst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・電子申請の場合は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助成対象経費</a:t>
          </a:r>
          <a:r>
            <a:rPr lang="en-US" cap="none" sz="1100" b="1" i="0" u="none" baseline="0">
              <a:solidFill>
                <a:srgbClr val="000000"/>
              </a:solidFill>
            </a:rPr>
            <a:t>33,000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円、助成額</a:t>
          </a:r>
          <a:r>
            <a:rPr lang="en-US" cap="none" sz="1100" b="1" i="0" u="none" baseline="0">
              <a:solidFill>
                <a:srgbClr val="000000"/>
              </a:solidFill>
            </a:rPr>
            <a:t>23,000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紙申請の場合は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助成対象経費</a:t>
          </a:r>
          <a:r>
            <a:rPr lang="en-US" cap="none" sz="1100" b="1" i="0" u="none" baseline="0">
              <a:solidFill>
                <a:srgbClr val="000000"/>
              </a:solidFill>
            </a:rPr>
            <a:t>55,000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円、助成額</a:t>
          </a:r>
          <a:r>
            <a:rPr lang="en-US" cap="none" sz="1100" b="1" i="0" u="none" baseline="0">
              <a:solidFill>
                <a:srgbClr val="000000"/>
              </a:solidFill>
            </a:rPr>
            <a:t>38,000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とご記入ください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</a:t>
          </a:r>
          <a:r>
            <a:rPr lang="en-US" cap="none" sz="1100" b="1" i="0" u="none" baseline="0">
              <a:solidFill>
                <a:srgbClr val="000000"/>
              </a:solidFill>
            </a:rPr>
            <a:t>HP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よりエクセル形式にて本様式をダウンロード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している場合は申請種別を入力すれば金額が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自動で入力されます。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5</xdr:col>
      <xdr:colOff>1724025</xdr:colOff>
      <xdr:row>17</xdr:row>
      <xdr:rowOff>104775</xdr:rowOff>
    </xdr:to>
    <xdr:sp>
      <xdr:nvSpPr>
        <xdr:cNvPr id="3" name="吹き出し: 四角形 3"/>
        <xdr:cNvSpPr>
          <a:spLocks/>
        </xdr:cNvSpPr>
      </xdr:nvSpPr>
      <xdr:spPr>
        <a:xfrm>
          <a:off x="7581900" y="3314700"/>
          <a:ext cx="3686175" cy="3057525"/>
        </a:xfrm>
        <a:prstGeom prst="wedgeRectCallout">
          <a:avLst>
            <a:gd name="adj1" fmla="val -26000"/>
            <a:gd name="adj2" fmla="val -78523"/>
          </a:avLst>
        </a:prstGeom>
        <a:solidFill>
          <a:srgbClr val="DCE6F2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・本社以外に愛知県内に対象営業所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がある場合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追加営業所を全てご記入ください。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  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営業所追加につき、助成対象経費が</a:t>
          </a:r>
          <a:r>
            <a:rPr lang="en-US" cap="none" sz="1100" b="1" i="0" u="none" baseline="0">
              <a:solidFill>
                <a:srgbClr val="000000"/>
              </a:solidFill>
            </a:rPr>
            <a:t>3,300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助成金が</a:t>
          </a:r>
          <a:r>
            <a:rPr lang="en-US" cap="none" sz="1100" b="1" i="0" u="none" baseline="0">
              <a:solidFill>
                <a:srgbClr val="000000"/>
              </a:solidFill>
            </a:rPr>
            <a:t>2,000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円ずつ追加されていきます。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県外営業所は対象外ですのでご注意ください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追加営業所が</a:t>
          </a:r>
          <a:r>
            <a:rPr lang="en-US" cap="none" sz="1100" b="1" i="0" u="none" baseline="0">
              <a:solidFill>
                <a:srgbClr val="000000"/>
              </a:solidFill>
            </a:rPr>
            <a:t>13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以上ある場合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続けて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にご記入ください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</a:rPr>
            <a:t>HP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よりエクセル形式にて本様式をダウンロード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している場合は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営業所名を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すれば金額が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自動で入力されます。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142875</xdr:colOff>
      <xdr:row>1</xdr:row>
      <xdr:rowOff>342900</xdr:rowOff>
    </xdr:from>
    <xdr:to>
      <xdr:col>11</xdr:col>
      <xdr:colOff>114300</xdr:colOff>
      <xdr:row>7</xdr:row>
      <xdr:rowOff>85725</xdr:rowOff>
    </xdr:to>
    <xdr:sp>
      <xdr:nvSpPr>
        <xdr:cNvPr id="4" name="吹き出し: 四角形 5"/>
        <xdr:cNvSpPr>
          <a:spLocks/>
        </xdr:cNvSpPr>
      </xdr:nvSpPr>
      <xdr:spPr>
        <a:xfrm>
          <a:off x="11696700" y="561975"/>
          <a:ext cx="1543050" cy="1504950"/>
        </a:xfrm>
        <a:prstGeom prst="wedgeRectCallout">
          <a:avLst>
            <a:gd name="adj1" fmla="val -213351"/>
            <a:gd name="adj2" fmla="val 7925"/>
          </a:avLst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申請種別について、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電子申請若しくは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紙申請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とご記入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本社の項目のみ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tabSelected="1" view="pageLayout" zoomScaleSheetLayoutView="115" workbookViewId="0" topLeftCell="A1">
      <selection activeCell="C21" sqref="C21"/>
    </sheetView>
  </sheetViews>
  <sheetFormatPr defaultColWidth="4.125" defaultRowHeight="13.5"/>
  <cols>
    <col min="1" max="1" width="5.75390625" style="0" customWidth="1"/>
    <col min="2" max="2" width="5.25390625" style="0" customWidth="1"/>
    <col min="3" max="3" width="26.375" style="0" customWidth="1"/>
    <col min="4" max="4" width="61.50390625" style="0" customWidth="1"/>
    <col min="5" max="6" width="26.375" style="0" customWidth="1"/>
  </cols>
  <sheetData>
    <row r="1" spans="1:5" ht="17.25" customHeight="1">
      <c r="A1" s="43" t="s">
        <v>5</v>
      </c>
      <c r="B1" s="43"/>
      <c r="C1" s="52"/>
      <c r="D1" s="53"/>
      <c r="E1" s="13" t="s">
        <v>10</v>
      </c>
    </row>
    <row r="2" spans="1:5" ht="30" customHeight="1">
      <c r="A2" s="43"/>
      <c r="B2" s="43"/>
      <c r="C2" s="54"/>
      <c r="D2" s="55"/>
      <c r="E2" s="14" t="s">
        <v>13</v>
      </c>
    </row>
    <row r="3" ht="15.75" customHeight="1"/>
    <row r="4" spans="1:6" s="2" customFormat="1" ht="18.75" customHeight="1">
      <c r="A4" s="44" t="s">
        <v>1</v>
      </c>
      <c r="B4" s="45"/>
      <c r="C4" s="40" t="s">
        <v>7</v>
      </c>
      <c r="D4" s="40" t="s">
        <v>9</v>
      </c>
      <c r="E4" s="56" t="s">
        <v>4</v>
      </c>
      <c r="F4" s="40" t="s">
        <v>6</v>
      </c>
    </row>
    <row r="5" spans="1:6" s="2" customFormat="1" ht="18.75" customHeight="1">
      <c r="A5" s="46" t="s">
        <v>2</v>
      </c>
      <c r="B5" s="47"/>
      <c r="C5" s="41"/>
      <c r="D5" s="41"/>
      <c r="E5" s="57"/>
      <c r="F5" s="41"/>
    </row>
    <row r="6" spans="1:6" s="2" customFormat="1" ht="27.75" customHeight="1">
      <c r="A6" s="44" t="s">
        <v>11</v>
      </c>
      <c r="B6" s="45"/>
      <c r="C6" s="10"/>
      <c r="D6" s="9"/>
      <c r="E6" s="21"/>
      <c r="F6" s="8"/>
    </row>
    <row r="7" spans="1:6" s="2" customFormat="1" ht="27.75" customHeight="1">
      <c r="A7" s="46"/>
      <c r="B7" s="47"/>
      <c r="C7" s="11"/>
      <c r="D7" s="11"/>
      <c r="E7" s="15">
        <f>IF(E6="紙申請",55000,IF(E6="電子申請",33000,IF(E6="","",)))</f>
      </c>
      <c r="F7" s="15">
        <f>IF(E6="紙申請",38000,IF(E6="電子申請",23000,IF(E6="","",)))</f>
      </c>
    </row>
    <row r="8" spans="1:6" s="2" customFormat="1" ht="33.75" customHeight="1">
      <c r="A8" s="42" t="s">
        <v>15</v>
      </c>
      <c r="B8" s="43"/>
      <c r="C8" s="17"/>
      <c r="D8" s="16"/>
      <c r="E8" s="18">
        <f>IF(COUNTIF(C8,"*営業所*"),3300,"")</f>
      </c>
      <c r="F8" s="18">
        <f>IF(COUNTIF(C8,"*営業所*"),2000,"")</f>
      </c>
    </row>
    <row r="9" spans="1:6" s="2" customFormat="1" ht="33.75" customHeight="1">
      <c r="A9" s="42" t="s">
        <v>16</v>
      </c>
      <c r="B9" s="43"/>
      <c r="C9" s="12"/>
      <c r="D9" s="19"/>
      <c r="E9" s="18">
        <f aca="true" t="shared" si="0" ref="E9:E19">IF(COUNTIF(C9,"*営業所*"),3300,"")</f>
      </c>
      <c r="F9" s="18">
        <f aca="true" t="shared" si="1" ref="F9:F19">IF(COUNTIF(C9,"*営業所*"),2000,"")</f>
      </c>
    </row>
    <row r="10" spans="1:6" s="2" customFormat="1" ht="33.75" customHeight="1">
      <c r="A10" s="42" t="s">
        <v>17</v>
      </c>
      <c r="B10" s="43"/>
      <c r="C10" s="12"/>
      <c r="D10" s="3"/>
      <c r="E10" s="18">
        <f t="shared" si="0"/>
      </c>
      <c r="F10" s="18">
        <f t="shared" si="1"/>
      </c>
    </row>
    <row r="11" spans="1:6" s="2" customFormat="1" ht="33.75" customHeight="1">
      <c r="A11" s="42" t="s">
        <v>18</v>
      </c>
      <c r="B11" s="43"/>
      <c r="C11" s="12"/>
      <c r="D11" s="3"/>
      <c r="E11" s="18">
        <f t="shared" si="0"/>
      </c>
      <c r="F11" s="18">
        <f t="shared" si="1"/>
      </c>
    </row>
    <row r="12" spans="1:6" s="2" customFormat="1" ht="33.75" customHeight="1">
      <c r="A12" s="42" t="s">
        <v>19</v>
      </c>
      <c r="B12" s="43"/>
      <c r="C12" s="12"/>
      <c r="D12" s="3"/>
      <c r="E12" s="18">
        <f t="shared" si="0"/>
      </c>
      <c r="F12" s="18">
        <f t="shared" si="1"/>
      </c>
    </row>
    <row r="13" spans="1:6" s="2" customFormat="1" ht="33.75" customHeight="1">
      <c r="A13" s="42" t="s">
        <v>20</v>
      </c>
      <c r="B13" s="43"/>
      <c r="C13" s="12"/>
      <c r="D13" s="4"/>
      <c r="E13" s="18">
        <f t="shared" si="0"/>
      </c>
      <c r="F13" s="18">
        <f t="shared" si="1"/>
      </c>
    </row>
    <row r="14" spans="1:6" s="2" customFormat="1" ht="33.75" customHeight="1">
      <c r="A14" s="42" t="s">
        <v>21</v>
      </c>
      <c r="B14" s="43"/>
      <c r="C14" s="12"/>
      <c r="D14" s="3"/>
      <c r="E14" s="18">
        <f t="shared" si="0"/>
      </c>
      <c r="F14" s="18">
        <f t="shared" si="1"/>
      </c>
    </row>
    <row r="15" spans="1:6" s="2" customFormat="1" ht="33.75" customHeight="1">
      <c r="A15" s="42" t="s">
        <v>22</v>
      </c>
      <c r="B15" s="43"/>
      <c r="C15" s="12"/>
      <c r="D15" s="3"/>
      <c r="E15" s="18">
        <f t="shared" si="0"/>
      </c>
      <c r="F15" s="18">
        <f t="shared" si="1"/>
      </c>
    </row>
    <row r="16" spans="1:6" s="2" customFormat="1" ht="33.75" customHeight="1">
      <c r="A16" s="42" t="s">
        <v>23</v>
      </c>
      <c r="B16" s="43"/>
      <c r="C16" s="12"/>
      <c r="D16" s="3"/>
      <c r="E16" s="18">
        <f t="shared" si="0"/>
      </c>
      <c r="F16" s="18">
        <f t="shared" si="1"/>
      </c>
    </row>
    <row r="17" spans="1:6" s="2" customFormat="1" ht="33.75" customHeight="1">
      <c r="A17" s="42" t="s">
        <v>24</v>
      </c>
      <c r="B17" s="43"/>
      <c r="C17" s="12"/>
      <c r="D17" s="3"/>
      <c r="E17" s="18">
        <f t="shared" si="0"/>
      </c>
      <c r="F17" s="18">
        <f t="shared" si="1"/>
      </c>
    </row>
    <row r="18" spans="1:6" s="2" customFormat="1" ht="33.75" customHeight="1">
      <c r="A18" s="42" t="s">
        <v>28</v>
      </c>
      <c r="B18" s="43"/>
      <c r="C18" s="12"/>
      <c r="D18" s="3"/>
      <c r="E18" s="18">
        <f t="shared" si="0"/>
      </c>
      <c r="F18" s="18">
        <f t="shared" si="1"/>
      </c>
    </row>
    <row r="19" spans="1:6" s="2" customFormat="1" ht="33.75" customHeight="1">
      <c r="A19" s="42" t="s">
        <v>29</v>
      </c>
      <c r="B19" s="43"/>
      <c r="C19" s="12"/>
      <c r="D19" s="3"/>
      <c r="E19" s="18">
        <f t="shared" si="0"/>
      </c>
      <c r="F19" s="18">
        <f t="shared" si="1"/>
      </c>
    </row>
    <row r="20" spans="1:6" s="2" customFormat="1" ht="33.75" customHeight="1">
      <c r="A20" s="49" t="s">
        <v>3</v>
      </c>
      <c r="B20" s="50"/>
      <c r="C20" s="50"/>
      <c r="D20" s="50"/>
      <c r="E20" s="51"/>
      <c r="F20" s="39">
        <f>SUM(F7:F19)</f>
        <v>0</v>
      </c>
    </row>
    <row r="21" spans="1:6" ht="21" customHeight="1">
      <c r="A21" s="7"/>
      <c r="B21" s="7"/>
      <c r="C21" s="6"/>
      <c r="D21" s="6"/>
      <c r="E21" s="5"/>
      <c r="F21" s="5"/>
    </row>
    <row r="22" spans="1:6" ht="18.75" customHeight="1">
      <c r="A22" s="48"/>
      <c r="B22" s="48"/>
      <c r="C22" s="48"/>
      <c r="D22" s="48"/>
      <c r="E22" s="6"/>
      <c r="F22" s="6"/>
    </row>
    <row r="25" spans="5:6" ht="14.25">
      <c r="E25" s="1" t="s">
        <v>0</v>
      </c>
      <c r="F25" s="1"/>
    </row>
  </sheetData>
  <sheetProtection/>
  <mergeCells count="23">
    <mergeCell ref="A22:D22"/>
    <mergeCell ref="A1:B2"/>
    <mergeCell ref="A9:B9"/>
    <mergeCell ref="A20:E20"/>
    <mergeCell ref="A19:B19"/>
    <mergeCell ref="C1:D2"/>
    <mergeCell ref="E4:E5"/>
    <mergeCell ref="C4:C5"/>
    <mergeCell ref="A5:B5"/>
    <mergeCell ref="A10:B10"/>
    <mergeCell ref="A18:B18"/>
    <mergeCell ref="A16:B16"/>
    <mergeCell ref="A17:B17"/>
    <mergeCell ref="A4:B4"/>
    <mergeCell ref="A8:B8"/>
    <mergeCell ref="A6:B7"/>
    <mergeCell ref="D4:D5"/>
    <mergeCell ref="F4:F5"/>
    <mergeCell ref="A15:B15"/>
    <mergeCell ref="A14:B14"/>
    <mergeCell ref="A13:B13"/>
    <mergeCell ref="A12:B12"/>
    <mergeCell ref="A11:B11"/>
  </mergeCells>
  <dataValidations count="1">
    <dataValidation type="list" allowBlank="1" showInputMessage="1" showErrorMessage="1" sqref="E6">
      <formula1>"電子申請,紙申請"</formula1>
    </dataValidation>
  </dataValidations>
  <printOptions horizontalCentered="1" vertic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82" r:id="rId1"/>
  <headerFooter differentFirst="1" alignWithMargins="0">
    <firstHeader>&amp;L&amp;14様式2　別紙1&amp;C&amp;14働きやすい職場認証取得助成金　対象営業所一覧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view="pageLayout" zoomScaleSheetLayoutView="115" workbookViewId="0" topLeftCell="A1">
      <selection activeCell="C7" sqref="C7"/>
    </sheetView>
  </sheetViews>
  <sheetFormatPr defaultColWidth="4.125" defaultRowHeight="13.5"/>
  <cols>
    <col min="1" max="1" width="5.75390625" style="0" customWidth="1"/>
    <col min="2" max="2" width="5.25390625" style="0" customWidth="1"/>
    <col min="3" max="3" width="26.375" style="0" customWidth="1"/>
    <col min="4" max="4" width="61.50390625" style="0" customWidth="1"/>
    <col min="5" max="6" width="26.375" style="0" customWidth="1"/>
  </cols>
  <sheetData>
    <row r="1" spans="1:5" ht="17.25" customHeight="1">
      <c r="A1" s="43" t="s">
        <v>5</v>
      </c>
      <c r="B1" s="43"/>
      <c r="C1" s="52"/>
      <c r="D1" s="53"/>
      <c r="E1" s="13" t="s">
        <v>10</v>
      </c>
    </row>
    <row r="2" spans="1:5" ht="30" customHeight="1">
      <c r="A2" s="43"/>
      <c r="B2" s="43"/>
      <c r="C2" s="54"/>
      <c r="D2" s="55"/>
      <c r="E2" s="14" t="s">
        <v>13</v>
      </c>
    </row>
    <row r="3" ht="15.75" customHeight="1"/>
    <row r="4" spans="1:6" s="2" customFormat="1" ht="18.75" customHeight="1">
      <c r="A4" s="44" t="s">
        <v>1</v>
      </c>
      <c r="B4" s="45"/>
      <c r="C4" s="40" t="s">
        <v>7</v>
      </c>
      <c r="D4" s="40" t="s">
        <v>9</v>
      </c>
      <c r="E4" s="56" t="s">
        <v>4</v>
      </c>
      <c r="F4" s="40" t="s">
        <v>6</v>
      </c>
    </row>
    <row r="5" spans="1:6" s="2" customFormat="1" ht="18.75" customHeight="1">
      <c r="A5" s="46" t="s">
        <v>2</v>
      </c>
      <c r="B5" s="47"/>
      <c r="C5" s="41"/>
      <c r="D5" s="41"/>
      <c r="E5" s="57"/>
      <c r="F5" s="41"/>
    </row>
    <row r="6" spans="1:6" s="2" customFormat="1" ht="33.75" customHeight="1">
      <c r="A6" s="42" t="s">
        <v>30</v>
      </c>
      <c r="B6" s="43"/>
      <c r="C6" s="17"/>
      <c r="D6" s="16"/>
      <c r="E6" s="18">
        <f>IF(COUNTIF(C6,"*営業所*"),3300,"")</f>
      </c>
      <c r="F6" s="18">
        <f>IF(COUNTIF(C6,"*営業所*"),2000,"")</f>
      </c>
    </row>
    <row r="7" spans="1:6" s="2" customFormat="1" ht="33.75" customHeight="1">
      <c r="A7" s="42" t="s">
        <v>31</v>
      </c>
      <c r="B7" s="43"/>
      <c r="C7" s="12"/>
      <c r="D7" s="19"/>
      <c r="E7" s="18">
        <f aca="true" t="shared" si="0" ref="E7:E18">IF(COUNTIF(C7,"*営業所*"),3300,"")</f>
      </c>
      <c r="F7" s="18">
        <f aca="true" t="shared" si="1" ref="F7:F18">IF(COUNTIF(C7,"*営業所*"),2000,"")</f>
      </c>
    </row>
    <row r="8" spans="1:6" s="2" customFormat="1" ht="33.75" customHeight="1">
      <c r="A8" s="42" t="s">
        <v>32</v>
      </c>
      <c r="B8" s="43"/>
      <c r="C8" s="12"/>
      <c r="D8" s="3"/>
      <c r="E8" s="18">
        <f t="shared" si="0"/>
      </c>
      <c r="F8" s="18">
        <f t="shared" si="1"/>
      </c>
    </row>
    <row r="9" spans="1:6" s="2" customFormat="1" ht="33.75" customHeight="1">
      <c r="A9" s="42" t="s">
        <v>33</v>
      </c>
      <c r="B9" s="43"/>
      <c r="C9" s="12"/>
      <c r="D9" s="3"/>
      <c r="E9" s="18">
        <f t="shared" si="0"/>
      </c>
      <c r="F9" s="18">
        <f t="shared" si="1"/>
      </c>
    </row>
    <row r="10" spans="1:6" s="2" customFormat="1" ht="33.75" customHeight="1">
      <c r="A10" s="42" t="s">
        <v>34</v>
      </c>
      <c r="B10" s="43"/>
      <c r="C10" s="12"/>
      <c r="D10" s="3"/>
      <c r="E10" s="18">
        <f t="shared" si="0"/>
      </c>
      <c r="F10" s="18">
        <f t="shared" si="1"/>
      </c>
    </row>
    <row r="11" spans="1:6" s="2" customFormat="1" ht="33.75" customHeight="1">
      <c r="A11" s="42" t="s">
        <v>35</v>
      </c>
      <c r="B11" s="43"/>
      <c r="C11" s="12"/>
      <c r="D11" s="4"/>
      <c r="E11" s="18">
        <f t="shared" si="0"/>
      </c>
      <c r="F11" s="18">
        <f t="shared" si="1"/>
      </c>
    </row>
    <row r="12" spans="1:6" s="2" customFormat="1" ht="33.75" customHeight="1">
      <c r="A12" s="42" t="s">
        <v>36</v>
      </c>
      <c r="B12" s="43"/>
      <c r="C12" s="12"/>
      <c r="D12" s="3"/>
      <c r="E12" s="18">
        <f t="shared" si="0"/>
      </c>
      <c r="F12" s="18">
        <f t="shared" si="1"/>
      </c>
    </row>
    <row r="13" spans="1:6" s="2" customFormat="1" ht="33.75" customHeight="1">
      <c r="A13" s="42" t="s">
        <v>37</v>
      </c>
      <c r="B13" s="43"/>
      <c r="C13" s="12"/>
      <c r="D13" s="3"/>
      <c r="E13" s="18">
        <f t="shared" si="0"/>
      </c>
      <c r="F13" s="18">
        <f t="shared" si="1"/>
      </c>
    </row>
    <row r="14" spans="1:6" s="2" customFormat="1" ht="33.75" customHeight="1">
      <c r="A14" s="42" t="s">
        <v>38</v>
      </c>
      <c r="B14" s="43"/>
      <c r="C14" s="12"/>
      <c r="D14" s="3"/>
      <c r="E14" s="18">
        <f t="shared" si="0"/>
      </c>
      <c r="F14" s="18">
        <f t="shared" si="1"/>
      </c>
    </row>
    <row r="15" spans="1:6" s="2" customFormat="1" ht="33.75" customHeight="1">
      <c r="A15" s="42" t="s">
        <v>39</v>
      </c>
      <c r="B15" s="43"/>
      <c r="C15" s="12"/>
      <c r="D15" s="3"/>
      <c r="E15" s="18">
        <f t="shared" si="0"/>
      </c>
      <c r="F15" s="18">
        <f t="shared" si="1"/>
      </c>
    </row>
    <row r="16" spans="1:6" s="2" customFormat="1" ht="33.75" customHeight="1">
      <c r="A16" s="42" t="s">
        <v>40</v>
      </c>
      <c r="B16" s="43"/>
      <c r="C16" s="12"/>
      <c r="D16" s="3"/>
      <c r="E16" s="18">
        <f t="shared" si="0"/>
      </c>
      <c r="F16" s="18">
        <f t="shared" si="1"/>
      </c>
    </row>
    <row r="17" spans="1:6" s="2" customFormat="1" ht="33.75" customHeight="1">
      <c r="A17" s="42" t="s">
        <v>41</v>
      </c>
      <c r="B17" s="43"/>
      <c r="C17" s="12"/>
      <c r="D17" s="3"/>
      <c r="E17" s="18">
        <f t="shared" si="0"/>
      </c>
      <c r="F17" s="18">
        <f t="shared" si="1"/>
      </c>
    </row>
    <row r="18" spans="1:6" s="2" customFormat="1" ht="33.75" customHeight="1">
      <c r="A18" s="42" t="s">
        <v>42</v>
      </c>
      <c r="B18" s="43"/>
      <c r="C18" s="12"/>
      <c r="D18" s="3"/>
      <c r="E18" s="18">
        <f t="shared" si="0"/>
      </c>
      <c r="F18" s="18">
        <f t="shared" si="1"/>
      </c>
    </row>
    <row r="19" spans="1:6" s="2" customFormat="1" ht="33.75" customHeight="1">
      <c r="A19" s="49" t="s">
        <v>3</v>
      </c>
      <c r="B19" s="50"/>
      <c r="C19" s="50"/>
      <c r="D19" s="50"/>
      <c r="E19" s="51"/>
      <c r="F19" s="39">
        <f>SUM(F6:F18)</f>
        <v>0</v>
      </c>
    </row>
    <row r="20" spans="1:6" ht="21" customHeight="1">
      <c r="A20" s="7"/>
      <c r="B20" s="7"/>
      <c r="C20" s="6"/>
      <c r="D20" s="6"/>
      <c r="E20" s="5"/>
      <c r="F20" s="5"/>
    </row>
    <row r="21" spans="1:6" ht="18.75" customHeight="1">
      <c r="A21" s="48"/>
      <c r="B21" s="48"/>
      <c r="C21" s="48"/>
      <c r="D21" s="48"/>
      <c r="E21" s="6"/>
      <c r="F21" s="6"/>
    </row>
    <row r="24" spans="5:6" ht="14.25">
      <c r="E24" s="1" t="s">
        <v>0</v>
      </c>
      <c r="F24" s="1"/>
    </row>
  </sheetData>
  <sheetProtection/>
  <mergeCells count="23">
    <mergeCell ref="A16:B16"/>
    <mergeCell ref="A18:B18"/>
    <mergeCell ref="A19:E19"/>
    <mergeCell ref="A21:D21"/>
    <mergeCell ref="A17:B17"/>
    <mergeCell ref="A10:B10"/>
    <mergeCell ref="A11:B11"/>
    <mergeCell ref="A12:B12"/>
    <mergeCell ref="A13:B13"/>
    <mergeCell ref="A14:B14"/>
    <mergeCell ref="A15:B15"/>
    <mergeCell ref="A1:B2"/>
    <mergeCell ref="C1:D2"/>
    <mergeCell ref="A4:B4"/>
    <mergeCell ref="C4:C5"/>
    <mergeCell ref="D4:D5"/>
    <mergeCell ref="A9:B9"/>
    <mergeCell ref="E4:E5"/>
    <mergeCell ref="F4:F5"/>
    <mergeCell ref="A5:B5"/>
    <mergeCell ref="A6:B6"/>
    <mergeCell ref="A7:B7"/>
    <mergeCell ref="A8:B8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82" r:id="rId1"/>
  <headerFooter alignWithMargins="0">
    <oddHeader>&amp;L&amp;14様式2　別紙2&amp;C&amp;14働きやすい職場認証取得助成金　対象営業所一覧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view="pageBreakPreview" zoomScale="115" zoomScaleSheetLayoutView="115" workbookViewId="0" topLeftCell="A1">
      <selection activeCell="E3" sqref="E3"/>
    </sheetView>
  </sheetViews>
  <sheetFormatPr defaultColWidth="4.125" defaultRowHeight="13.5"/>
  <cols>
    <col min="1" max="1" width="5.75390625" style="0" customWidth="1"/>
    <col min="2" max="2" width="5.25390625" style="0" customWidth="1"/>
    <col min="3" max="3" width="26.375" style="0" customWidth="1"/>
    <col min="4" max="4" width="61.50390625" style="0" customWidth="1"/>
    <col min="5" max="6" width="26.375" style="0" customWidth="1"/>
  </cols>
  <sheetData>
    <row r="1" spans="1:5" ht="17.25" customHeight="1">
      <c r="A1" s="43" t="s">
        <v>5</v>
      </c>
      <c r="B1" s="43"/>
      <c r="C1" s="58" t="s">
        <v>27</v>
      </c>
      <c r="D1" s="59"/>
      <c r="E1" s="13" t="s">
        <v>10</v>
      </c>
    </row>
    <row r="2" spans="1:5" ht="30" customHeight="1">
      <c r="A2" s="43"/>
      <c r="B2" s="43"/>
      <c r="C2" s="60"/>
      <c r="D2" s="61"/>
      <c r="E2" s="32" t="s">
        <v>43</v>
      </c>
    </row>
    <row r="3" ht="15.75" customHeight="1"/>
    <row r="4" spans="1:6" s="2" customFormat="1" ht="18.75" customHeight="1">
      <c r="A4" s="44" t="s">
        <v>1</v>
      </c>
      <c r="B4" s="45"/>
      <c r="C4" s="40" t="s">
        <v>7</v>
      </c>
      <c r="D4" s="40" t="s">
        <v>9</v>
      </c>
      <c r="E4" s="56" t="s">
        <v>4</v>
      </c>
      <c r="F4" s="40" t="s">
        <v>6</v>
      </c>
    </row>
    <row r="5" spans="1:6" s="2" customFormat="1" ht="18.75" customHeight="1">
      <c r="A5" s="46" t="s">
        <v>2</v>
      </c>
      <c r="B5" s="47"/>
      <c r="C5" s="41"/>
      <c r="D5" s="41"/>
      <c r="E5" s="57"/>
      <c r="F5" s="41"/>
    </row>
    <row r="6" spans="1:6" s="2" customFormat="1" ht="27.75" customHeight="1">
      <c r="A6" s="44" t="s">
        <v>11</v>
      </c>
      <c r="B6" s="45"/>
      <c r="C6" s="22"/>
      <c r="D6" s="23"/>
      <c r="E6" s="24" t="s">
        <v>14</v>
      </c>
      <c r="F6" s="25"/>
    </row>
    <row r="7" spans="1:6" s="2" customFormat="1" ht="27.75" customHeight="1">
      <c r="A7" s="46"/>
      <c r="B7" s="47"/>
      <c r="C7" s="26" t="s">
        <v>8</v>
      </c>
      <c r="D7" s="26" t="s">
        <v>12</v>
      </c>
      <c r="E7" s="38" t="str">
        <f>IF(E6="紙申請","55,000",IF(E6="電子申請","33,000",IF(E6="","",)))</f>
        <v>33,000</v>
      </c>
      <c r="F7" s="38" t="str">
        <f>IF(E6="紙申請","38,000",IF(E6="電子申請","23,000",IF(E6="","",)))</f>
        <v>23,000</v>
      </c>
    </row>
    <row r="8" spans="1:6" s="2" customFormat="1" ht="33.75" customHeight="1">
      <c r="A8" s="42" t="s">
        <v>15</v>
      </c>
      <c r="B8" s="43"/>
      <c r="C8" s="27" t="s">
        <v>26</v>
      </c>
      <c r="D8" s="28" t="s">
        <v>25</v>
      </c>
      <c r="E8" s="29" t="str">
        <f>IF(COUNTIF(C8,"*営業所*"),"3,300","")</f>
        <v>3,300</v>
      </c>
      <c r="F8" s="30" t="str">
        <f>IF(COUNTIF(C8,"*営業所*"),"2,000","")</f>
        <v>2,000</v>
      </c>
    </row>
    <row r="9" spans="1:6" s="2" customFormat="1" ht="33.75" customHeight="1">
      <c r="A9" s="42" t="s">
        <v>16</v>
      </c>
      <c r="B9" s="43"/>
      <c r="C9" s="12"/>
      <c r="D9" s="19"/>
      <c r="E9" s="18">
        <f aca="true" t="shared" si="0" ref="E9:E19">IF(COUNTIF(C9,"*営業所*"),"3,300","")</f>
      </c>
      <c r="F9" s="20">
        <f aca="true" t="shared" si="1" ref="F9:F19">IF(COUNTIF(C9,"*営業所*"),"2,000","")</f>
      </c>
    </row>
    <row r="10" spans="1:6" s="2" customFormat="1" ht="33.75" customHeight="1">
      <c r="A10" s="42" t="s">
        <v>17</v>
      </c>
      <c r="B10" s="43"/>
      <c r="C10" s="12"/>
      <c r="D10" s="3"/>
      <c r="E10" s="18">
        <f t="shared" si="0"/>
      </c>
      <c r="F10" s="20">
        <f t="shared" si="1"/>
      </c>
    </row>
    <row r="11" spans="1:6" s="2" customFormat="1" ht="33.75" customHeight="1">
      <c r="A11" s="42" t="s">
        <v>18</v>
      </c>
      <c r="B11" s="43"/>
      <c r="C11" s="12"/>
      <c r="D11" s="3"/>
      <c r="E11" s="18">
        <f t="shared" si="0"/>
      </c>
      <c r="F11" s="20">
        <f t="shared" si="1"/>
      </c>
    </row>
    <row r="12" spans="1:6" s="2" customFormat="1" ht="33.75" customHeight="1">
      <c r="A12" s="42" t="s">
        <v>19</v>
      </c>
      <c r="B12" s="43"/>
      <c r="C12" s="12"/>
      <c r="D12" s="3"/>
      <c r="E12" s="18">
        <f t="shared" si="0"/>
      </c>
      <c r="F12" s="20">
        <f t="shared" si="1"/>
      </c>
    </row>
    <row r="13" spans="1:6" s="2" customFormat="1" ht="33.75" customHeight="1">
      <c r="A13" s="42" t="s">
        <v>20</v>
      </c>
      <c r="B13" s="43"/>
      <c r="C13" s="12"/>
      <c r="D13" s="4"/>
      <c r="E13" s="18">
        <f t="shared" si="0"/>
      </c>
      <c r="F13" s="20">
        <f t="shared" si="1"/>
      </c>
    </row>
    <row r="14" spans="1:6" s="2" customFormat="1" ht="33.75" customHeight="1">
      <c r="A14" s="42" t="s">
        <v>21</v>
      </c>
      <c r="B14" s="43"/>
      <c r="C14" s="12"/>
      <c r="D14" s="3"/>
      <c r="E14" s="18">
        <f t="shared" si="0"/>
      </c>
      <c r="F14" s="20">
        <f t="shared" si="1"/>
      </c>
    </row>
    <row r="15" spans="1:6" s="2" customFormat="1" ht="33.75" customHeight="1">
      <c r="A15" s="42" t="s">
        <v>22</v>
      </c>
      <c r="B15" s="43"/>
      <c r="C15" s="12"/>
      <c r="D15" s="3"/>
      <c r="E15" s="18"/>
      <c r="F15" s="20"/>
    </row>
    <row r="16" spans="1:6" s="2" customFormat="1" ht="33.75" customHeight="1">
      <c r="A16" s="42" t="s">
        <v>23</v>
      </c>
      <c r="B16" s="43"/>
      <c r="C16" s="12"/>
      <c r="D16" s="3"/>
      <c r="E16" s="18"/>
      <c r="F16" s="20"/>
    </row>
    <row r="17" spans="1:6" s="2" customFormat="1" ht="33.75" customHeight="1">
      <c r="A17" s="42" t="s">
        <v>24</v>
      </c>
      <c r="B17" s="43"/>
      <c r="C17" s="12"/>
      <c r="D17" s="3"/>
      <c r="E17" s="18">
        <f t="shared" si="0"/>
      </c>
      <c r="F17" s="20">
        <f t="shared" si="1"/>
      </c>
    </row>
    <row r="18" spans="1:6" s="2" customFormat="1" ht="33.75" customHeight="1">
      <c r="A18" s="42" t="s">
        <v>28</v>
      </c>
      <c r="B18" s="43"/>
      <c r="C18" s="34"/>
      <c r="D18" s="35"/>
      <c r="E18" s="36">
        <f t="shared" si="0"/>
      </c>
      <c r="F18" s="37">
        <f t="shared" si="1"/>
      </c>
    </row>
    <row r="19" spans="1:6" s="2" customFormat="1" ht="33.75" customHeight="1">
      <c r="A19" s="42" t="s">
        <v>29</v>
      </c>
      <c r="B19" s="43"/>
      <c r="C19" s="34"/>
      <c r="D19" s="35"/>
      <c r="E19" s="36">
        <f t="shared" si="0"/>
      </c>
      <c r="F19" s="37">
        <f t="shared" si="1"/>
      </c>
    </row>
    <row r="20" spans="1:6" s="2" customFormat="1" ht="33.75" customHeight="1">
      <c r="A20" s="49" t="s">
        <v>3</v>
      </c>
      <c r="B20" s="50"/>
      <c r="C20" s="50"/>
      <c r="D20" s="50"/>
      <c r="E20" s="51"/>
      <c r="F20" s="31">
        <v>25000</v>
      </c>
    </row>
    <row r="21" spans="1:6" ht="21" customHeight="1">
      <c r="A21" s="7"/>
      <c r="B21" s="7"/>
      <c r="C21" s="6"/>
      <c r="D21" s="6"/>
      <c r="E21" s="5"/>
      <c r="F21" s="5"/>
    </row>
    <row r="22" spans="1:6" ht="18.75" customHeight="1">
      <c r="A22" s="48"/>
      <c r="B22" s="48"/>
      <c r="C22" s="48"/>
      <c r="D22" s="48"/>
      <c r="E22" s="6"/>
      <c r="F22" s="6"/>
    </row>
    <row r="25" spans="5:6" ht="14.25">
      <c r="E25" s="1" t="s">
        <v>0</v>
      </c>
      <c r="F25" s="1"/>
    </row>
  </sheetData>
  <sheetProtection/>
  <mergeCells count="23">
    <mergeCell ref="A16:B16"/>
    <mergeCell ref="A19:B19"/>
    <mergeCell ref="A20:E20"/>
    <mergeCell ref="A22:D22"/>
    <mergeCell ref="A11:B11"/>
    <mergeCell ref="A12:B12"/>
    <mergeCell ref="A13:B13"/>
    <mergeCell ref="A14:B14"/>
    <mergeCell ref="A17:B17"/>
    <mergeCell ref="A18:B18"/>
    <mergeCell ref="A15:B15"/>
    <mergeCell ref="F4:F5"/>
    <mergeCell ref="A5:B5"/>
    <mergeCell ref="A6:B7"/>
    <mergeCell ref="A8:B8"/>
    <mergeCell ref="A9:B9"/>
    <mergeCell ref="A10:B10"/>
    <mergeCell ref="A1:B2"/>
    <mergeCell ref="C1:D2"/>
    <mergeCell ref="A4:B4"/>
    <mergeCell ref="C4:C5"/>
    <mergeCell ref="D4:D5"/>
    <mergeCell ref="E4:E5"/>
  </mergeCells>
  <dataValidations count="1">
    <dataValidation type="list" allowBlank="1" showInputMessage="1" showErrorMessage="1" sqref="E6">
      <formula1>"電子申請,紙申請"</formula1>
    </dataValidation>
  </dataValidation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82" r:id="rId2"/>
  <headerFooter alignWithMargins="0">
    <oddHeader>&amp;L&amp;14様式2　別紙1&amp;C&amp;14働きやすい職場認証取得助成金　対象営業所一覧
（記入例）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view="pageLayout" zoomScaleSheetLayoutView="115" workbookViewId="0" topLeftCell="A1">
      <selection activeCell="D8" sqref="D8"/>
    </sheetView>
  </sheetViews>
  <sheetFormatPr defaultColWidth="4.125" defaultRowHeight="13.5"/>
  <cols>
    <col min="1" max="1" width="5.75390625" style="0" customWidth="1"/>
    <col min="2" max="2" width="5.25390625" style="0" customWidth="1"/>
    <col min="3" max="3" width="26.375" style="0" customWidth="1"/>
    <col min="4" max="4" width="61.50390625" style="0" customWidth="1"/>
    <col min="5" max="6" width="26.375" style="0" customWidth="1"/>
  </cols>
  <sheetData>
    <row r="1" spans="1:5" ht="17.25" customHeight="1">
      <c r="A1" s="43" t="s">
        <v>5</v>
      </c>
      <c r="B1" s="43"/>
      <c r="C1" s="52"/>
      <c r="D1" s="53"/>
      <c r="E1" s="13" t="s">
        <v>10</v>
      </c>
    </row>
    <row r="2" spans="1:5" ht="30" customHeight="1">
      <c r="A2" s="43"/>
      <c r="B2" s="43"/>
      <c r="C2" s="54"/>
      <c r="D2" s="55"/>
      <c r="E2" s="14" t="s">
        <v>13</v>
      </c>
    </row>
    <row r="3" ht="15.75" customHeight="1"/>
    <row r="4" spans="1:6" s="2" customFormat="1" ht="18.75" customHeight="1">
      <c r="A4" s="44" t="s">
        <v>1</v>
      </c>
      <c r="B4" s="45"/>
      <c r="C4" s="40" t="s">
        <v>7</v>
      </c>
      <c r="D4" s="40" t="s">
        <v>9</v>
      </c>
      <c r="E4" s="56" t="s">
        <v>4</v>
      </c>
      <c r="F4" s="40" t="s">
        <v>6</v>
      </c>
    </row>
    <row r="5" spans="1:6" s="2" customFormat="1" ht="18.75" customHeight="1">
      <c r="A5" s="46" t="s">
        <v>2</v>
      </c>
      <c r="B5" s="47"/>
      <c r="C5" s="41"/>
      <c r="D5" s="41"/>
      <c r="E5" s="57"/>
      <c r="F5" s="41"/>
    </row>
    <row r="6" spans="1:6" s="2" customFormat="1" ht="33.75" customHeight="1">
      <c r="A6" s="42" t="s">
        <v>30</v>
      </c>
      <c r="B6" s="43"/>
      <c r="C6" s="17"/>
      <c r="D6" s="16"/>
      <c r="E6" s="18">
        <f>IF(COUNTIF(C6,"*営業所*"),"3,300","")</f>
      </c>
      <c r="F6" s="18">
        <f>IF(COUNTIF(C6,"*営業所*"),"2,000","")</f>
      </c>
    </row>
    <row r="7" spans="1:6" s="2" customFormat="1" ht="33.75" customHeight="1">
      <c r="A7" s="42" t="s">
        <v>31</v>
      </c>
      <c r="B7" s="43"/>
      <c r="C7" s="12"/>
      <c r="D7" s="19"/>
      <c r="E7" s="18">
        <f>IF(COUNTIF(C7,"*営業所*"),"3,300","")</f>
      </c>
      <c r="F7" s="18">
        <f aca="true" t="shared" si="0" ref="F7:F18">IF(COUNTIF(C7,"*営業所*"),"2,000","")</f>
      </c>
    </row>
    <row r="8" spans="1:6" s="2" customFormat="1" ht="33.75" customHeight="1">
      <c r="A8" s="42" t="s">
        <v>32</v>
      </c>
      <c r="B8" s="43"/>
      <c r="C8" s="12"/>
      <c r="D8" s="3"/>
      <c r="E8" s="18">
        <f aca="true" t="shared" si="1" ref="E8:E18">IF(COUNTIF(C8,"*営業所*"),"3,300","")</f>
      </c>
      <c r="F8" s="18">
        <f t="shared" si="0"/>
      </c>
    </row>
    <row r="9" spans="1:6" s="2" customFormat="1" ht="33.75" customHeight="1">
      <c r="A9" s="42" t="s">
        <v>33</v>
      </c>
      <c r="B9" s="43"/>
      <c r="C9" s="12"/>
      <c r="D9" s="3"/>
      <c r="E9" s="18">
        <f t="shared" si="1"/>
      </c>
      <c r="F9" s="18">
        <f t="shared" si="0"/>
      </c>
    </row>
    <row r="10" spans="1:6" s="2" customFormat="1" ht="33.75" customHeight="1">
      <c r="A10" s="42" t="s">
        <v>34</v>
      </c>
      <c r="B10" s="43"/>
      <c r="C10" s="12"/>
      <c r="D10" s="3"/>
      <c r="E10" s="18">
        <f t="shared" si="1"/>
      </c>
      <c r="F10" s="18">
        <f t="shared" si="0"/>
      </c>
    </row>
    <row r="11" spans="1:6" s="2" customFormat="1" ht="33.75" customHeight="1">
      <c r="A11" s="42" t="s">
        <v>35</v>
      </c>
      <c r="B11" s="43"/>
      <c r="C11" s="12"/>
      <c r="D11" s="4"/>
      <c r="E11" s="18">
        <f t="shared" si="1"/>
      </c>
      <c r="F11" s="18">
        <f t="shared" si="0"/>
      </c>
    </row>
    <row r="12" spans="1:6" s="2" customFormat="1" ht="33.75" customHeight="1">
      <c r="A12" s="42" t="s">
        <v>36</v>
      </c>
      <c r="B12" s="43"/>
      <c r="C12" s="12"/>
      <c r="D12" s="3"/>
      <c r="E12" s="18">
        <f t="shared" si="1"/>
      </c>
      <c r="F12" s="18">
        <f t="shared" si="0"/>
      </c>
    </row>
    <row r="13" spans="1:6" s="2" customFormat="1" ht="33.75" customHeight="1">
      <c r="A13" s="42" t="s">
        <v>37</v>
      </c>
      <c r="B13" s="43"/>
      <c r="C13" s="12"/>
      <c r="D13" s="3"/>
      <c r="E13" s="18">
        <f t="shared" si="1"/>
      </c>
      <c r="F13" s="18">
        <f t="shared" si="0"/>
      </c>
    </row>
    <row r="14" spans="1:6" s="2" customFormat="1" ht="33.75" customHeight="1">
      <c r="A14" s="42" t="s">
        <v>38</v>
      </c>
      <c r="B14" s="43"/>
      <c r="C14" s="12"/>
      <c r="D14" s="3"/>
      <c r="E14" s="18"/>
      <c r="F14" s="18"/>
    </row>
    <row r="15" spans="1:6" s="2" customFormat="1" ht="33.75" customHeight="1">
      <c r="A15" s="42" t="s">
        <v>39</v>
      </c>
      <c r="B15" s="43"/>
      <c r="C15" s="12"/>
      <c r="D15" s="3"/>
      <c r="E15" s="18"/>
      <c r="F15" s="18"/>
    </row>
    <row r="16" spans="1:6" s="2" customFormat="1" ht="33.75" customHeight="1">
      <c r="A16" s="42" t="s">
        <v>40</v>
      </c>
      <c r="B16" s="43"/>
      <c r="C16" s="12"/>
      <c r="D16" s="3"/>
      <c r="E16" s="18"/>
      <c r="F16" s="18"/>
    </row>
    <row r="17" spans="1:6" s="2" customFormat="1" ht="33.75" customHeight="1">
      <c r="A17" s="42" t="s">
        <v>41</v>
      </c>
      <c r="B17" s="43"/>
      <c r="C17" s="12"/>
      <c r="D17" s="3"/>
      <c r="E17" s="18">
        <f t="shared" si="1"/>
      </c>
      <c r="F17" s="18">
        <f t="shared" si="0"/>
      </c>
    </row>
    <row r="18" spans="1:6" s="2" customFormat="1" ht="33.75" customHeight="1">
      <c r="A18" s="42" t="s">
        <v>42</v>
      </c>
      <c r="B18" s="43"/>
      <c r="C18" s="12"/>
      <c r="D18" s="3"/>
      <c r="E18" s="18">
        <f t="shared" si="1"/>
      </c>
      <c r="F18" s="18">
        <f t="shared" si="0"/>
      </c>
    </row>
    <row r="19" spans="1:6" s="2" customFormat="1" ht="33.75" customHeight="1">
      <c r="A19" s="49" t="s">
        <v>3</v>
      </c>
      <c r="B19" s="50"/>
      <c r="C19" s="50"/>
      <c r="D19" s="50"/>
      <c r="E19" s="51"/>
      <c r="F19" s="33"/>
    </row>
    <row r="20" spans="1:6" ht="21" customHeight="1">
      <c r="A20" s="7"/>
      <c r="B20" s="7"/>
      <c r="C20" s="6"/>
      <c r="D20" s="6"/>
      <c r="E20" s="5"/>
      <c r="F20" s="5"/>
    </row>
    <row r="21" spans="1:6" ht="18.75" customHeight="1">
      <c r="A21" s="48"/>
      <c r="B21" s="48"/>
      <c r="C21" s="48"/>
      <c r="D21" s="48"/>
      <c r="E21" s="6"/>
      <c r="F21" s="6"/>
    </row>
    <row r="24" spans="5:6" ht="14.25">
      <c r="E24" s="1" t="s">
        <v>0</v>
      </c>
      <c r="F24" s="1"/>
    </row>
  </sheetData>
  <sheetProtection/>
  <mergeCells count="23">
    <mergeCell ref="A17:B17"/>
    <mergeCell ref="A18:B18"/>
    <mergeCell ref="A19:E19"/>
    <mergeCell ref="A21:D21"/>
    <mergeCell ref="A16:B16"/>
    <mergeCell ref="A10:B10"/>
    <mergeCell ref="A11:B11"/>
    <mergeCell ref="A12:B12"/>
    <mergeCell ref="A13:B13"/>
    <mergeCell ref="A14:B14"/>
    <mergeCell ref="A15:B15"/>
    <mergeCell ref="A1:B2"/>
    <mergeCell ref="C1:D2"/>
    <mergeCell ref="A4:B4"/>
    <mergeCell ref="C4:C5"/>
    <mergeCell ref="D4:D5"/>
    <mergeCell ref="A9:B9"/>
    <mergeCell ref="E4:E5"/>
    <mergeCell ref="F4:F5"/>
    <mergeCell ref="A5:B5"/>
    <mergeCell ref="A6:B6"/>
    <mergeCell ref="A7:B7"/>
    <mergeCell ref="A8:B8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82" r:id="rId1"/>
  <headerFooter alignWithMargins="0">
    <oddHeader>&amp;L&amp;14様式2　別紙2
&amp;C&amp;14働きやすい職場認証取得助成金　対象営業所一覧
（記入例：2枚目）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</dc:creator>
  <cp:keywords/>
  <dc:description/>
  <cp:lastModifiedBy>長谷川 智一</cp:lastModifiedBy>
  <cp:lastPrinted>2020-10-07T04:19:54Z</cp:lastPrinted>
  <dcterms:created xsi:type="dcterms:W3CDTF">2006-02-02T01:54:25Z</dcterms:created>
  <dcterms:modified xsi:type="dcterms:W3CDTF">2021-06-09T00:54:31Z</dcterms:modified>
  <cp:category/>
  <cp:version/>
  <cp:contentType/>
  <cp:contentStatus/>
</cp:coreProperties>
</file>