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502" documentId="13_ncr:1_{237E638B-DAF3-41C8-936C-816668757ED9}" xr6:coauthVersionLast="47" xr6:coauthVersionMax="47" xr10:uidLastSave="{4F604146-9AD6-4356-874C-0BD57A7E45E7}"/>
  <bookViews>
    <workbookView xWindow="-110" yWindow="-110" windowWidth="25180" windowHeight="1614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7" i="1" l="1"/>
  <c r="M177" i="1"/>
  <c r="L177" i="1"/>
  <c r="N176" i="1"/>
  <c r="M176" i="1"/>
  <c r="L176" i="1"/>
  <c r="N175" i="1"/>
  <c r="M175" i="1"/>
  <c r="L175" i="1"/>
  <c r="N174" i="1"/>
  <c r="M174" i="1"/>
  <c r="L174" i="1"/>
  <c r="N173" i="1"/>
  <c r="M173" i="1"/>
  <c r="L173" i="1"/>
  <c r="N172" i="1"/>
  <c r="M172" i="1"/>
  <c r="L172" i="1"/>
  <c r="L171" i="1"/>
  <c r="N171" i="1"/>
  <c r="M171" i="1"/>
  <c r="N170" i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<sst xmlns="http://schemas.openxmlformats.org/spreadsheetml/2006/main" count="254" uniqueCount="201">
  <si>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</si>
  <si>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</si>
  <si>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</si>
  <si>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</si>
  <si>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</si>
  <si>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</si>
  <si>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</si>
  <si>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</si>
  <si>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</si>
  <si>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</si>
  <si>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</si>
  <si>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</si>
  <si>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</si>
  <si>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</si>
  <si>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</si>
  <si>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</si>
  <si>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</si>
  <si>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</si>
  <si>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</si>
  <si>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</si>
  <si>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</si>
  <si>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</si>
  <si>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</si>
  <si>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</si>
  <si>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</si>
  <si>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</si>
  <si>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</si>
  <si>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</si>
  <si>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</si>
  <si>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</si>
  <si>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</si>
  <si>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</si>
  <si>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</si>
  <si>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</si>
  <si>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</si>
  <si>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</si>
  <si>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</si>
  <si>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</si>
  <si>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</si>
  <si>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</si>
  <si>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</si>
  <si>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</si>
  <si>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</si>
  <si>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</si>
  <si>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</si>
  <si>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</si>
  <si>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</si>
  <si>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</si>
  <si>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</si>
  <si>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</si>
  <si>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</si>
  <si>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</si>
  <si>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</si>
  <si>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</si>
  <si>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</si>
  <si>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</si>
  <si>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</si>
  <si>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</si>
  <si>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</si>
  <si>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</si>
  <si>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</si>
  <si>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</si>
  <si>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</si>
  <si>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</si>
  <si>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</si>
  <si>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</si>
  <si>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</si>
  <si>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</si>
  <si>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</si>
  <si>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</si>
  <si>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</si>
  <si>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</si>
  <si>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</si>
  <si>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</si>
  <si>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</si>
  <si>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</si>
  <si>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</si>
  <si>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</si>
  <si>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</si>
  <si>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</si>
  <si>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</si>
  <si>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</si>
  <si>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</si>
  <si>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</si>
  <si>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</si>
  <si>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</si>
  <si>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</si>
  <si>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</si>
  <si>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</si>
  <si>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</si>
  <si>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</si>
  <si>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</si>
  <si>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</si>
  <si>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</si>
  <si>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</si>
  <si>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</si>
  <si>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</si>
  <si>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</si>
  <si>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</si>
  <si>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</si>
  <si>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</si>
  <si>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</si>
  <si>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</si>
  <si>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</si>
  <si>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</si>
  <si>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</si>
  <si>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</si>
  <si>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</si>
  <si>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</si>
  <si>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</si>
  <si>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</si>
  <si>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</si>
  <si>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</si>
  <si>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</si>
  <si>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</si>
  <si>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</si>
  <si>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</si>
  <si>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</si>
  <si>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</si>
  <si>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</si>
  <si>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</si>
  <si>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</si>
  <si>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</si>
  <si>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</si>
  <si>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</si>
  <si>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</si>
  <si>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</si>
  <si>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</si>
  <si>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</si>
  <si>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</si>
  <si>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</si>
  <si>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</si>
  <si>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</si>
  <si>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</si>
  <si>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</si>
  <si>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</si>
  <si>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</si>
  <si>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</si>
  <si>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</si>
  <si>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</si>
  <si>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</si>
  <si>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</si>
  <si>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</si>
  <si>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</si>
  <si>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</si>
  <si>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</si>
  <si>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</si>
  <si>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</si>
  <si>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</si>
  <si>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</si>
  <si>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</si>
  <si>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</si>
  <si>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</si>
  <si>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</si>
  <si>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</si>
  <si>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</si>
  <si>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</si>
  <si>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</si>
  <si>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</si>
  <si>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</si>
  <si>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</si>
  <si>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</si>
  <si>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</si>
  <si>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</si>
  <si>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</si>
  <si>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</si>
  <si>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</si>
  <si>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</si>
  <si>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</si>
  <si>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</si>
  <si>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</si>
  <si>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</si>
  <si>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</si>
  <si>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</si>
  <si>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</si>
  <si>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</si>
  <si>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</si>
  <si>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</si>
  <si>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</si>
  <si>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</si>
  <si>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</si>
  <si>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</si>
  <si>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</si>
  <si>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</si>
  <si>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</si>
  <si>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</si>
  <si>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</si>
  <si>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</si>
  <si>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</si>
  <si>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</si>
  <si>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</si>
  <si>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</si>
  <si>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</si>
  <si>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</si>
  <si>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</si>
  <si>
    <t>令和7年2月</t>
  </si>
  <si>
    <t>令和7年3月</t>
  </si>
  <si>
    <t>令和7年4月</t>
  </si>
  <si>
    <t>令和7年5月</t>
  </si>
  <si>
    <t>令和7年6月</t>
  </si>
  <si>
    <t>令和7年7月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</si>
</sst>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5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  <c:pt idx="174">
                  <c:v>令和7年7月</c:v>
                </c:pt>
              </c:strCache>
            </c:strRef>
          </c:cat>
          <c:val>
            <c:numRef>
              <c:f>愛ト協データ入力!$B$3:$B$184</c:f>
              <c:numCache>
                <c:formatCode>#,##0.0;[Red]\-#,##0.0</c:formatCode>
                <c:ptCount val="182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  <c:pt idx="169">
                  <c:v>134.1</c:v>
                </c:pt>
                <c:pt idx="170">
                  <c:v>133</c:v>
                </c:pt>
                <c:pt idx="171">
                  <c:v>135.69999999999999</c:v>
                </c:pt>
                <c:pt idx="172">
                  <c:v>130.6</c:v>
                </c:pt>
                <c:pt idx="173">
                  <c:v>122.1</c:v>
                </c:pt>
                <c:pt idx="174">
                  <c:v>123.9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愛ト協データ入力!$A$3:$A$184</c:f>
              <c:strCache>
                <c:ptCount val="175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  <c:pt idx="174">
                  <c:v>令和7年7月</c:v>
                </c:pt>
              </c:strCache>
            </c:strRef>
          </c:cat>
          <c:val>
            <c:numRef>
              <c:f>愛ト協データ入力!$C$3:$C$184</c:f>
              <c:numCache>
                <c:formatCode>#,##0.0;[Red]\-#,##0.0</c:formatCode>
                <c:ptCount val="182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  <c:pt idx="169">
                  <c:v>119.8</c:v>
                </c:pt>
                <c:pt idx="170">
                  <c:v>122.1</c:v>
                </c:pt>
                <c:pt idx="171">
                  <c:v>123.4</c:v>
                </c:pt>
                <c:pt idx="172">
                  <c:v>116.6</c:v>
                </c:pt>
                <c:pt idx="173">
                  <c:v>110.1</c:v>
                </c:pt>
                <c:pt idx="174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5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  <c:pt idx="172">
                  <c:v>令和7年5月</c:v>
                </c:pt>
                <c:pt idx="173">
                  <c:v>令和7年6月</c:v>
                </c:pt>
                <c:pt idx="174">
                  <c:v>令和7年7月</c:v>
                </c:pt>
              </c:strCache>
            </c:strRef>
          </c:cat>
          <c:val>
            <c:numRef>
              <c:f>愛ト協データ入力!$D$3:$D$184</c:f>
              <c:numCache>
                <c:formatCode>#,##0.0;[Red]\-#,##0.0</c:formatCode>
                <c:ptCount val="182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  <c:pt idx="169">
                  <c:v>134.69999999999999</c:v>
                </c:pt>
                <c:pt idx="170">
                  <c:v>135.9</c:v>
                </c:pt>
                <c:pt idx="171">
                  <c:v>133.5</c:v>
                </c:pt>
                <c:pt idx="172">
                  <c:v>133.80000000000001</c:v>
                </c:pt>
                <c:pt idx="173">
                  <c:v>124.8</c:v>
                </c:pt>
                <c:pt idx="174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521067272363505"/>
          <c:y val="9.7844468939135107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178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7"/>
  <sheetViews>
    <sheetView tabSelected="1" zoomScale="102" zoomScaleNormal="100" workbookViewId="0">
      <pane ySplit="2" topLeftCell="A142" activePane="bottomLeft" state="frozen"/>
      <selection pane="bottomLeft" activeCell="J178" sqref="J178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24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24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  <c r="U162" s="32"/>
      <c r="V162" s="3"/>
      <c r="W162" s="3"/>
      <c r="X162" s="3"/>
    </row>
    <row r="163" spans="1:24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24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24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24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24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24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24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24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:M177" si="21">I170-C170</f>
        <v>1.8699999999999903</v>
      </c>
      <c r="N170" s="26">
        <f t="shared" ref="N170:N177" si="22">J170-D170</f>
        <v>2.9500000000000028</v>
      </c>
      <c r="O170" s="38"/>
      <c r="P170" s="1"/>
      <c r="Q170" s="1"/>
      <c r="R170" s="1"/>
    </row>
    <row r="171" spans="1:24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 t="s">
        <v>194</v>
      </c>
      <c r="H171" s="48">
        <v>130.18</v>
      </c>
      <c r="I171" s="25">
        <v>120.62</v>
      </c>
      <c r="J171" s="25">
        <v>130.06</v>
      </c>
      <c r="K171" s="1"/>
      <c r="L171" s="26">
        <f t="shared" ref="L171:L177" si="23">H171-B171</f>
        <v>0.68000000000000682</v>
      </c>
      <c r="M171" s="26">
        <f t="shared" si="21"/>
        <v>1.7199999999999989</v>
      </c>
      <c r="N171" s="26">
        <f t="shared" si="22"/>
        <v>-1.1399999999999864</v>
      </c>
      <c r="O171" s="38"/>
      <c r="P171" s="1"/>
      <c r="Q171" s="1"/>
      <c r="R171" s="1"/>
    </row>
    <row r="172" spans="1:24" s="36" customFormat="1" x14ac:dyDescent="0.2">
      <c r="A172" s="32" t="s">
        <v>195</v>
      </c>
      <c r="B172" s="3">
        <v>134.1</v>
      </c>
      <c r="C172" s="3">
        <v>119.8</v>
      </c>
      <c r="D172" s="3">
        <v>134.69999999999999</v>
      </c>
      <c r="E172" s="10">
        <v>114.7</v>
      </c>
      <c r="F172" s="38"/>
      <c r="G172" s="35" t="s">
        <v>195</v>
      </c>
      <c r="H172" s="48">
        <v>131.83000000000001</v>
      </c>
      <c r="I172" s="25">
        <v>121.44</v>
      </c>
      <c r="J172" s="47">
        <v>131.16</v>
      </c>
      <c r="K172" s="1"/>
      <c r="L172" s="26">
        <f t="shared" si="23"/>
        <v>-2.2699999999999818</v>
      </c>
      <c r="M172" s="26">
        <f t="shared" si="21"/>
        <v>1.6400000000000006</v>
      </c>
      <c r="N172" s="26">
        <f t="shared" si="22"/>
        <v>-3.539999999999992</v>
      </c>
      <c r="O172" s="38"/>
      <c r="P172" s="1"/>
      <c r="Q172" s="1"/>
      <c r="R172" s="1"/>
    </row>
    <row r="173" spans="1:24" s="36" customFormat="1" x14ac:dyDescent="0.2">
      <c r="A173" s="32" t="s">
        <v>196</v>
      </c>
      <c r="B173" s="8">
        <v>133</v>
      </c>
      <c r="C173" s="8">
        <v>122.1</v>
      </c>
      <c r="D173" s="8">
        <v>135.9</v>
      </c>
      <c r="E173" s="15">
        <v>128.5</v>
      </c>
      <c r="F173" s="38"/>
      <c r="G173" s="35" t="s">
        <v>196</v>
      </c>
      <c r="H173" s="48">
        <v>132.71</v>
      </c>
      <c r="I173" s="25">
        <v>123.72</v>
      </c>
      <c r="J173" s="25">
        <v>133.31</v>
      </c>
      <c r="K173" s="1"/>
      <c r="L173" s="26">
        <f t="shared" si="23"/>
        <v>-0.28999999999999204</v>
      </c>
      <c r="M173" s="26">
        <f t="shared" si="21"/>
        <v>1.6200000000000045</v>
      </c>
      <c r="N173" s="26">
        <f t="shared" si="22"/>
        <v>-2.5900000000000034</v>
      </c>
      <c r="O173" s="38"/>
      <c r="P173" s="1"/>
      <c r="Q173" s="1"/>
      <c r="R173" s="1"/>
    </row>
    <row r="174" spans="1:24" s="36" customFormat="1" x14ac:dyDescent="0.2">
      <c r="A174" s="32" t="s">
        <v>197</v>
      </c>
      <c r="B174" s="8">
        <v>135.69999999999999</v>
      </c>
      <c r="C174" s="8">
        <v>123.4</v>
      </c>
      <c r="D174" s="8">
        <v>133.5</v>
      </c>
      <c r="E174" s="15">
        <v>128</v>
      </c>
      <c r="F174" s="38"/>
      <c r="G174" s="35" t="s">
        <v>197</v>
      </c>
      <c r="H174" s="48">
        <v>133.08000000000001</v>
      </c>
      <c r="I174" s="25">
        <v>124.52</v>
      </c>
      <c r="J174" s="25">
        <v>134.04</v>
      </c>
      <c r="K174" s="1"/>
      <c r="L174" s="26">
        <f t="shared" si="23"/>
        <v>-2.6199999999999761</v>
      </c>
      <c r="M174" s="26">
        <f t="shared" si="21"/>
        <v>1.1199999999999903</v>
      </c>
      <c r="N174" s="26">
        <f t="shared" si="22"/>
        <v>0.53999999999999204</v>
      </c>
      <c r="O174" s="38"/>
      <c r="P174" s="1"/>
      <c r="Q174" s="1"/>
      <c r="R174" s="1"/>
    </row>
    <row r="175" spans="1:24" s="36" customFormat="1" x14ac:dyDescent="0.2">
      <c r="A175" s="32" t="s">
        <v>198</v>
      </c>
      <c r="B175" s="8">
        <v>130.6</v>
      </c>
      <c r="C175" s="8">
        <v>116.6</v>
      </c>
      <c r="D175" s="8">
        <v>133.80000000000001</v>
      </c>
      <c r="E175" s="15">
        <v>125.4</v>
      </c>
      <c r="F175" s="38"/>
      <c r="G175" s="35" t="s">
        <v>198</v>
      </c>
      <c r="H175" s="48">
        <v>128.78</v>
      </c>
      <c r="I175" s="25">
        <v>117.17</v>
      </c>
      <c r="J175" s="25">
        <v>128.75</v>
      </c>
      <c r="K175" s="1"/>
      <c r="L175" s="26">
        <f t="shared" si="23"/>
        <v>-1.8199999999999932</v>
      </c>
      <c r="M175" s="26">
        <f t="shared" si="21"/>
        <v>0.57000000000000739</v>
      </c>
      <c r="N175" s="26">
        <f t="shared" si="22"/>
        <v>-5.0500000000000114</v>
      </c>
      <c r="O175" s="38"/>
      <c r="P175" s="1"/>
      <c r="Q175" s="1"/>
      <c r="R175" s="1"/>
    </row>
    <row r="176" spans="1:24" s="36" customFormat="1" x14ac:dyDescent="0.2">
      <c r="A176" s="32" t="s">
        <v>199</v>
      </c>
      <c r="B176" s="3">
        <v>122.1</v>
      </c>
      <c r="C176" s="3">
        <v>110.1</v>
      </c>
      <c r="D176" s="3">
        <v>124.8</v>
      </c>
      <c r="E176" s="10">
        <v>117</v>
      </c>
      <c r="F176" s="38"/>
      <c r="G176" s="35" t="s">
        <v>199</v>
      </c>
      <c r="H176" s="48">
        <v>122.63</v>
      </c>
      <c r="I176" s="25">
        <v>110.58</v>
      </c>
      <c r="J176" s="47">
        <v>121.48</v>
      </c>
      <c r="K176" s="1"/>
      <c r="L176" s="26">
        <f t="shared" si="23"/>
        <v>0.53000000000000114</v>
      </c>
      <c r="M176" s="26">
        <f t="shared" si="21"/>
        <v>0.48000000000000398</v>
      </c>
      <c r="N176" s="26">
        <f t="shared" si="22"/>
        <v>-3.3199999999999932</v>
      </c>
      <c r="O176" s="38"/>
      <c r="P176" s="1"/>
      <c r="Q176" s="1"/>
      <c r="R176" s="1"/>
    </row>
    <row r="177" spans="1:18" s="36" customFormat="1" x14ac:dyDescent="0.2">
      <c r="A177" s="32" t="s">
        <v>200</v>
      </c>
      <c r="B177" s="8">
        <v>123.9</v>
      </c>
      <c r="C177" s="8">
        <v>112.9</v>
      </c>
      <c r="D177" s="8">
        <v>125.5</v>
      </c>
      <c r="E177" s="15">
        <v>115.4</v>
      </c>
      <c r="F177" s="38"/>
      <c r="G177" s="35" t="s">
        <v>200</v>
      </c>
      <c r="H177" s="48">
        <v>125.1</v>
      </c>
      <c r="I177" s="25">
        <v>113.4</v>
      </c>
      <c r="J177" s="25">
        <v>124.28</v>
      </c>
      <c r="K177" s="1"/>
      <c r="L177" s="26">
        <f t="shared" si="23"/>
        <v>1.1999999999999886</v>
      </c>
      <c r="M177" s="26">
        <f t="shared" si="21"/>
        <v>0.5</v>
      </c>
      <c r="N177" s="26">
        <f t="shared" si="22"/>
        <v>-1.2199999999999989</v>
      </c>
      <c r="O177" s="38"/>
      <c r="P177" s="1"/>
      <c r="Q177" s="1"/>
      <c r="R177" s="1"/>
    </row>
    <row r="178" spans="1:18" s="36" customFormat="1" x14ac:dyDescent="0.2">
      <c r="A178" s="32"/>
      <c r="B178" s="3"/>
      <c r="C178" s="3"/>
      <c r="D178" s="3"/>
      <c r="E178" s="10"/>
      <c r="F178" s="38"/>
      <c r="G178" s="35"/>
      <c r="H178" s="48"/>
      <c r="I178" s="25"/>
      <c r="J178" s="47"/>
      <c r="K178" s="1"/>
      <c r="L178" s="26"/>
      <c r="M178" s="26"/>
      <c r="N178" s="26"/>
      <c r="O178" s="38"/>
      <c r="P178" s="1"/>
      <c r="Q178" s="1"/>
      <c r="R178" s="1"/>
    </row>
    <row r="179" spans="1:18" x14ac:dyDescent="0.2">
      <c r="A179" s="33"/>
      <c r="B179" s="8"/>
      <c r="C179" s="8"/>
      <c r="D179" s="8"/>
      <c r="E179" s="15"/>
    </row>
    <row r="180" spans="1:18" x14ac:dyDescent="0.2">
      <c r="A180" s="32"/>
      <c r="B180" s="3"/>
      <c r="C180" s="3"/>
      <c r="D180" s="3"/>
      <c r="E180" s="10"/>
      <c r="G180" s="39" t="s">
        <v>165</v>
      </c>
    </row>
    <row r="181" spans="1:18" x14ac:dyDescent="0.2">
      <c r="A181" s="33"/>
      <c r="B181" s="8"/>
      <c r="C181" s="8"/>
      <c r="D181" s="8"/>
      <c r="E181" s="15"/>
    </row>
    <row r="182" spans="1:18" x14ac:dyDescent="0.2">
      <c r="A182" s="32"/>
      <c r="B182" s="3"/>
      <c r="C182" s="3"/>
      <c r="D182" s="3"/>
      <c r="E182" s="10"/>
    </row>
    <row r="183" spans="1:18" x14ac:dyDescent="0.2">
      <c r="A183" s="44"/>
      <c r="B183" s="45"/>
      <c r="C183" s="45"/>
      <c r="D183" s="45"/>
      <c r="E183" s="46"/>
    </row>
    <row r="184" spans="1:18" x14ac:dyDescent="0.2">
      <c r="A184" s="41"/>
      <c r="B184" s="42"/>
      <c r="C184" s="42"/>
      <c r="D184" s="42"/>
      <c r="E184" s="43"/>
    </row>
    <row r="186" spans="1:18" x14ac:dyDescent="0.2">
      <c r="A186" s="35"/>
      <c r="B186" s="40"/>
      <c r="C186" s="40"/>
      <c r="D186" s="40"/>
      <c r="E186" s="40"/>
    </row>
    <row r="187" spans="1:18" x14ac:dyDescent="0.2">
      <c r="A187" s="37" t="s">
        <v>147</v>
      </c>
      <c r="B187" s="38"/>
      <c r="C187" s="38"/>
      <c r="D187" s="38"/>
      <c r="E187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100" workbookViewId="0">
      <selection activeCell="T24" sqref="T24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EDE57-0B64-4D58-B1EC-68EBB010E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2025-08-25T06:22:17Z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